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0" documentId="13_ncr:1_{2B3F03E3-A512-4A0B-8A56-951072990A47}" xr6:coauthVersionLast="45" xr6:coauthVersionMax="45" xr10:uidLastSave="{00000000-0000-0000-0000-000000000000}"/>
  <bookViews>
    <workbookView xWindow="750" yWindow="0" windowWidth="21525" windowHeight="15225" xr2:uid="{00000000-000D-0000-FFFF-FFFF00000000}"/>
  </bookViews>
  <sheets>
    <sheet name="Объем недоотпущенной ээ " sheetId="3" r:id="rId1"/>
    <sheet name="Объем свободной мощности" sheetId="5" r:id="rId2"/>
  </sheets>
  <definedNames>
    <definedName name="_xlnm.Print_Area" localSheetId="0">'Объем недоотпущенной ээ '!$A$1:$J$10</definedName>
    <definedName name="_xlnm.Print_Area" localSheetId="1">'Объем свободной мощности'!$A$1:$K$43</definedName>
  </definedNames>
  <calcPr calcId="181029"/>
</workbook>
</file>

<file path=xl/calcChain.xml><?xml version="1.0" encoding="utf-8"?>
<calcChain xmlns="http://schemas.openxmlformats.org/spreadsheetml/2006/main">
  <c r="H10" i="3" l="1"/>
  <c r="H9" i="3"/>
  <c r="H8" i="3"/>
  <c r="H7" i="3"/>
  <c r="G34" i="5" l="1"/>
  <c r="G38" i="5" l="1"/>
  <c r="G37" i="5"/>
  <c r="G36" i="5"/>
  <c r="G35" i="5"/>
  <c r="A34" i="5" l="1"/>
  <c r="A35" i="5" s="1"/>
  <c r="A36" i="5" s="1"/>
  <c r="A37" i="5" s="1"/>
  <c r="A38" i="5" s="1"/>
  <c r="G22" i="5" l="1"/>
  <c r="G23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G33" i="5" l="1"/>
  <c r="G32" i="5"/>
  <c r="G31" i="5"/>
  <c r="G30" i="5" l="1"/>
  <c r="G17" i="5"/>
  <c r="G18" i="5"/>
  <c r="G19" i="5"/>
  <c r="G20" i="5"/>
  <c r="G21" i="5"/>
  <c r="G24" i="5"/>
  <c r="G25" i="5"/>
  <c r="G26" i="5"/>
  <c r="G27" i="5"/>
  <c r="G28" i="5"/>
  <c r="G29" i="5"/>
  <c r="G16" i="5" l="1"/>
  <c r="G15" i="5" l="1"/>
  <c r="G14" i="5"/>
  <c r="G13" i="5"/>
  <c r="G12" i="5"/>
  <c r="G11" i="5"/>
  <c r="G10" i="5"/>
  <c r="G9" i="5"/>
  <c r="G8" i="5"/>
  <c r="G7" i="5"/>
  <c r="G6" i="5"/>
  <c r="G5" i="5"/>
</calcChain>
</file>

<file path=xl/sharedStrings.xml><?xml version="1.0" encoding="utf-8"?>
<sst xmlns="http://schemas.openxmlformats.org/spreadsheetml/2006/main" count="269" uniqueCount="124">
  <si>
    <t>ТП-85</t>
  </si>
  <si>
    <t>ТП-199</t>
  </si>
  <si>
    <t>ТП-785</t>
  </si>
  <si>
    <t>ТП-784</t>
  </si>
  <si>
    <t>ТП-787</t>
  </si>
  <si>
    <t>ТП-812</t>
  </si>
  <si>
    <t>ТП-456</t>
  </si>
  <si>
    <t>ТП-457</t>
  </si>
  <si>
    <t>ТП-48</t>
  </si>
  <si>
    <t>ТП-48А</t>
  </si>
  <si>
    <t>ТП-55</t>
  </si>
  <si>
    <t>№ п/п</t>
  </si>
  <si>
    <t>Высший класс напряжения обесточенного оборудования, кВ</t>
  </si>
  <si>
    <t>Время и дата прекращения передачи электрической энергии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</si>
  <si>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</si>
  <si>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Наименование документа первичной информации (акт расследования, журнал отключений и т.п.)</t>
  </si>
  <si>
    <t>Диспетчерское наименование подстанции или ЛЭП</t>
  </si>
  <si>
    <t xml:space="preserve">Реквизиты документа первичной информации </t>
  </si>
  <si>
    <t>Объем недоотпущенной ЭЭ, кВт*ч</t>
  </si>
  <si>
    <t xml:space="preserve">Причина прекращения передачи электрической энергии </t>
  </si>
  <si>
    <t>Мероприятия по устранению причин аврийного отключения</t>
  </si>
  <si>
    <t>№пп</t>
  </si>
  <si>
    <t>Наименование подстанции, распределительного пункта</t>
  </si>
  <si>
    <t xml:space="preserve">Балансовая принадлежность </t>
  </si>
  <si>
    <t>Месторасположение</t>
  </si>
  <si>
    <t>Технические характеристики</t>
  </si>
  <si>
    <t>Примечание</t>
  </si>
  <si>
    <t>Муниципальное образование</t>
  </si>
  <si>
    <t>Адрес</t>
  </si>
  <si>
    <t>Класс напряжения, кВ</t>
  </si>
  <si>
    <t>СН2</t>
  </si>
  <si>
    <t>НН</t>
  </si>
  <si>
    <t>ООО "ЭнергоТранспорт"</t>
  </si>
  <si>
    <t>Нижний Новгород, Нижегородский  район</t>
  </si>
  <si>
    <t>ул. Деловая 7</t>
  </si>
  <si>
    <t>6/0,4</t>
  </si>
  <si>
    <t>у. Пожарского 10А</t>
  </si>
  <si>
    <t>ул. Короленко 20А</t>
  </si>
  <si>
    <t>ул. Родионова 193а</t>
  </si>
  <si>
    <t>10/0,4</t>
  </si>
  <si>
    <t>ул. Родионова 193б</t>
  </si>
  <si>
    <t>Нижний Новгород, Советский район</t>
  </si>
  <si>
    <t>ул. Краснозвездная 5А</t>
  </si>
  <si>
    <t>ул. Горького 115</t>
  </si>
  <si>
    <t>ул. Академика Блохиной 5А</t>
  </si>
  <si>
    <t>ул. Краснозвездная 33А</t>
  </si>
  <si>
    <t>ул. Краснозвездная 25А</t>
  </si>
  <si>
    <t>РП-6</t>
  </si>
  <si>
    <t xml:space="preserve"> - </t>
  </si>
  <si>
    <t>ТП-16</t>
  </si>
  <si>
    <t>ул. Краснозвездная, д.31Б</t>
  </si>
  <si>
    <t>ТП-17</t>
  </si>
  <si>
    <t>ул. Краснозвездная, д.33А</t>
  </si>
  <si>
    <t>ТП-17А</t>
  </si>
  <si>
    <t>ул. Краснозвездная, д.33Б</t>
  </si>
  <si>
    <t>РП-223 
(в т.ч. ТП-907)</t>
  </si>
  <si>
    <t>пр. Гагарина, 21 Г</t>
  </si>
  <si>
    <t>ТП-907</t>
  </si>
  <si>
    <t>ТП-850/863</t>
  </si>
  <si>
    <t>ул. Республиканская, 43А</t>
  </si>
  <si>
    <t>ТП-947</t>
  </si>
  <si>
    <t>Нижний Новгород, Нижегородский район</t>
  </si>
  <si>
    <t>в границах улиц Ульянова, Семашко, Ковалихинская,  Нестерова</t>
  </si>
  <si>
    <t>ТП-492</t>
  </si>
  <si>
    <t>ул. Пожарского</t>
  </si>
  <si>
    <t>ТП-3193</t>
  </si>
  <si>
    <t>Нижний Новгород, Сормовский район</t>
  </si>
  <si>
    <t>ул. Федосеенко, д.54</t>
  </si>
  <si>
    <t>КТП-3387</t>
  </si>
  <si>
    <t>ТП-173А</t>
  </si>
  <si>
    <t>Нижний Новгород, Автозаводский район</t>
  </si>
  <si>
    <t>ул. Веденяпина, 2Б</t>
  </si>
  <si>
    <t>* - в соответствии с характером нагрузки и категорией надежности потребителей</t>
  </si>
  <si>
    <t>Текущий резерв мощности*, МВт</t>
  </si>
  <si>
    <t>Текущий резерв мощности для технологического приосединения*,   МВт</t>
  </si>
  <si>
    <t>10 (10.5)</t>
  </si>
  <si>
    <t>откл. в сетях ССО</t>
  </si>
  <si>
    <t>Востановление электротехнической изоляции</t>
  </si>
  <si>
    <t>Акт расследования</t>
  </si>
  <si>
    <t>ТП-2213</t>
  </si>
  <si>
    <t>Нижний Новгород, Канавинский район</t>
  </si>
  <si>
    <t>ул. Маршала Казакова, 3</t>
  </si>
  <si>
    <t>6 (6.3)</t>
  </si>
  <si>
    <t>ТП-5000</t>
  </si>
  <si>
    <t>ул. Маршала Казакова, 3Б</t>
  </si>
  <si>
    <t>ТП-2498</t>
  </si>
  <si>
    <t>ул. Героя Фильченкова, 14</t>
  </si>
  <si>
    <t>ТП-1098</t>
  </si>
  <si>
    <t>Нижний Новгород, Приокский район</t>
  </si>
  <si>
    <t>ул.Геологов 1А</t>
  </si>
  <si>
    <t>ТП-925</t>
  </si>
  <si>
    <t>ул. Маршала Баграмяна, д. 1А</t>
  </si>
  <si>
    <t>пр. Гагарина, дом 21Н</t>
  </si>
  <si>
    <t>ТП-944</t>
  </si>
  <si>
    <t>Нарушение электротехнической изоляции</t>
  </si>
  <si>
    <t>ПС "Судоверфь"</t>
  </si>
  <si>
    <t>г. Чкаловск, ул. Мира, 17</t>
  </si>
  <si>
    <t>35/6</t>
  </si>
  <si>
    <t>ТП-1</t>
  </si>
  <si>
    <t>ТП-2</t>
  </si>
  <si>
    <t>ТП-3</t>
  </si>
  <si>
    <t>ТП-4</t>
  </si>
  <si>
    <t>Нижегородская область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</si>
  <si>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 с дифференциацией по уровням напряжения</t>
  </si>
  <si>
    <t>СН1</t>
  </si>
  <si>
    <t>КЛ ф.2 от РП-6 к ГПП Фреза</t>
  </si>
  <si>
    <t>Информация об объеме недопоставленной в результате аварийных отключений электрической энергии за 3 квартал 2020</t>
  </si>
  <si>
    <t>10,19 2020.07.31</t>
  </si>
  <si>
    <t xml:space="preserve">4/РП6-А 2020-07-31
</t>
  </si>
  <si>
    <t>ТП-17А (2 СШ)</t>
  </si>
  <si>
    <t>10,50 2020.07.31</t>
  </si>
  <si>
    <t>1/17А-А 2020-07-31</t>
  </si>
  <si>
    <t>11,30 2020.08.28</t>
  </si>
  <si>
    <t>11,36 2020.08.28</t>
  </si>
  <si>
    <t>1/947-А от 28.08.20</t>
  </si>
  <si>
    <t>КЛ 10 (10.5) кВ ф.209-7</t>
  </si>
  <si>
    <t>ТП 6 (6.3) кВ РУ-6 кВ ТП-492 2 с.ш</t>
  </si>
  <si>
    <t>12,36 2020.08.29</t>
  </si>
  <si>
    <t>13,26 2020.08.29</t>
  </si>
  <si>
    <t>1/492-А от 29.08.20</t>
  </si>
  <si>
    <t>КЛ 6 кВ от ТП-2775 к ТП-2498</t>
  </si>
  <si>
    <t>12,26 2020.09.14</t>
  </si>
  <si>
    <t>14,20 2020.09.14</t>
  </si>
  <si>
    <t>1-2498-А 2020-10-14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</si>
</sst>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\,\ mm\,\ yyyy\.mm\.dd"/>
    <numFmt numFmtId="165" formatCode="0.000"/>
    <numFmt numFmtId="166" formatCode="0.0"/>
    <numFmt numFmtId="167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4">
    <xf numFmtId="0" fontId="0" fillId="0" borderId="0"/>
    <xf numFmtId="0" fontId="7" fillId="0" borderId="0"/>
    <xf numFmtId="0" fontId="9" fillId="0" borderId="0"/>
    <xf numFmtId="0" fontId="5" fillId="0" borderId="0"/>
    <xf numFmtId="0" fontId="13" fillId="0" borderId="0"/>
    <xf numFmtId="0" fontId="15" fillId="0" borderId="0"/>
    <xf numFmtId="0" fontId="9" fillId="0" borderId="0"/>
    <xf numFmtId="0" fontId="9" fillId="0" borderId="0"/>
    <xf numFmtId="0" fontId="11" fillId="0" borderId="0"/>
    <xf numFmtId="0" fontId="7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" fillId="0" borderId="0"/>
    <xf numFmtId="0" fontId="17" fillId="0" borderId="0" applyFill="0" applyProtection="0"/>
  </cellStyleXfs>
  <cellXfs count="61">
    <xf numFmtId="0" fontId="0" fillId="0" borderId="0" xfId="0"/>
    <xf numFmtId="1" fontId="8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164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16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165" fontId="10" fillId="0" borderId="0" xfId="1" applyNumberFormat="1" applyFont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0" fillId="0" borderId="0" xfId="0"/>
    <xf numFmtId="0" fontId="10" fillId="0" borderId="1" xfId="1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16" fillId="0" borderId="11" xfId="12" applyFill="1" applyBorder="1" applyAlignment="1">
      <alignment horizontal="center" vertical="top" wrapText="1"/>
    </xf>
    <xf numFmtId="0" fontId="16" fillId="0" borderId="11" xfId="12" applyFill="1" applyBorder="1" applyAlignment="1">
      <alignment horizontal="left" vertical="top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166" fontId="11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2" fontId="8" fillId="2" borderId="2" xfId="1" applyNumberFormat="1" applyFont="1" applyFill="1" applyBorder="1" applyAlignment="1">
      <alignment horizontal="center" vertical="center" wrapText="1"/>
    </xf>
    <xf numFmtId="2" fontId="8" fillId="2" borderId="3" xfId="1" applyNumberFormat="1" applyFont="1" applyFill="1" applyBorder="1" applyAlignment="1">
      <alignment horizontal="center" vertical="center" wrapText="1"/>
    </xf>
    <xf numFmtId="2" fontId="8" fillId="2" borderId="4" xfId="1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165" fontId="8" fillId="2" borderId="6" xfId="1" applyNumberFormat="1" applyFont="1" applyFill="1" applyBorder="1" applyAlignment="1">
      <alignment horizontal="center" vertical="center" wrapText="1"/>
    </xf>
    <xf numFmtId="165" fontId="8" fillId="2" borderId="9" xfId="1" applyNumberFormat="1" applyFont="1" applyFill="1" applyBorder="1" applyAlignment="1">
      <alignment horizontal="center" vertical="center" wrapText="1"/>
    </xf>
    <xf numFmtId="165" fontId="8" fillId="2" borderId="8" xfId="1" applyNumberFormat="1" applyFont="1" applyFill="1" applyBorder="1" applyAlignment="1">
      <alignment horizontal="center" vertical="center" wrapText="1"/>
    </xf>
    <xf numFmtId="0" fontId="17" fillId="0" borderId="12" xfId="13" applyFill="1" applyBorder="1" applyAlignment="1" applyProtection="1">
      <alignment horizontal="left" vertical="top" wrapText="1"/>
    </xf>
    <xf numFmtId="0" fontId="17" fillId="0" borderId="12" xfId="13" applyFill="1" applyBorder="1" applyAlignment="1" applyProtection="1">
      <alignment horizontal="left" vertical="top" wrapText="1"/>
    </xf>
  </cellXfs>
  <cellStyles count="14">
    <cellStyle name="Обычный" xfId="0" builtinId="0"/>
    <cellStyle name="Обычный 2" xfId="4" xr:uid="{00000000-0005-0000-0000-000001000000}"/>
    <cellStyle name="Обычный 2 2" xfId="7" xr:uid="{27C0F70A-4525-41A2-BB58-09646548E791}"/>
    <cellStyle name="Обычный 2 2 2" xfId="8" xr:uid="{F01A32EF-8C2E-4994-A760-D9EC647D92D9}"/>
    <cellStyle name="Обычный 2 3" xfId="6" xr:uid="{EECF6C29-392D-47BA-B96E-FB39F8DFCDDC}"/>
    <cellStyle name="Обычный 3" xfId="3" xr:uid="{00000000-0005-0000-0000-000002000000}"/>
    <cellStyle name="Обычный 4" xfId="1" xr:uid="{00000000-0005-0000-0000-000003000000}"/>
    <cellStyle name="Обычный 5" xfId="5" xr:uid="{B527D4EC-5609-45A0-A952-BDE278831539}"/>
    <cellStyle name="Обычный 6" xfId="12" xr:uid="{DA12225B-D2B9-40F4-A14E-1CE47B922F5E}"/>
    <cellStyle name="Обычный 7" xfId="13" xr:uid="{353CEE1A-7234-42F2-AC91-DF8D797A5BF3}"/>
    <cellStyle name="Обычный 8" xfId="9" xr:uid="{CFE5B7AE-CE0C-4E30-992F-741AAC36D2C0}"/>
    <cellStyle name="Обычный_Форма графиков" xfId="2" xr:uid="{00000000-0005-0000-0000-000004000000}"/>
    <cellStyle name="Процентный 3" xfId="10" xr:uid="{D23569E2-11B0-4CBB-BA59-CBE1C494462F}"/>
    <cellStyle name="Финансовый 2" xfId="11" xr:uid="{916FF818-B2CA-41C0-BE61-22F40549BCE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view="pageBreakPreview" zoomScaleSheetLayoutView="100" workbookViewId="0">
      <selection activeCell="E21" sqref="E21"/>
    </sheetView>
  </sheetViews>
  <sheetFormatPr defaultRowHeight="15" x14ac:dyDescent="0.25"/>
  <cols>
    <col min="2" max="2" width="18.28515625" customWidth="1"/>
    <col min="3" max="3" width="13.85546875" customWidth="1"/>
    <col min="4" max="4" width="16.42578125" customWidth="1"/>
    <col min="5" max="5" width="18.7109375" customWidth="1"/>
    <col min="6" max="6" width="21.7109375" customWidth="1"/>
    <col min="7" max="7" width="30" customWidth="1"/>
    <col min="8" max="8" width="15.5703125" customWidth="1"/>
    <col min="9" max="9" width="25.5703125" customWidth="1"/>
    <col min="10" max="10" width="24.140625" customWidth="1"/>
  </cols>
  <sheetData>
    <row r="1" spans="1:10" ht="35.25" customHeight="1" x14ac:dyDescent="0.25">
      <c r="A1" s="42" t="s">
        <v>106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1" customHeight="1" x14ac:dyDescent="0.25">
      <c r="A2" s="39" t="s">
        <v>11</v>
      </c>
      <c r="B2" s="39" t="s">
        <v>16</v>
      </c>
      <c r="C2" s="39" t="s">
        <v>12</v>
      </c>
      <c r="D2" s="39" t="s">
        <v>19</v>
      </c>
      <c r="E2" s="39" t="s">
        <v>20</v>
      </c>
      <c r="F2" s="39" t="s">
        <v>13</v>
      </c>
      <c r="G2" s="39" t="s">
        <v>14</v>
      </c>
      <c r="H2" s="39" t="s">
        <v>18</v>
      </c>
      <c r="I2" s="39" t="s">
        <v>15</v>
      </c>
      <c r="J2" s="39" t="s">
        <v>17</v>
      </c>
    </row>
    <row r="3" spans="1:10" ht="15.7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26.4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s="30" customFormat="1" ht="38.25" x14ac:dyDescent="0.25">
      <c r="A6" s="19">
        <v>1</v>
      </c>
      <c r="B6" s="59" t="s">
        <v>105</v>
      </c>
      <c r="C6" s="60" t="s">
        <v>75</v>
      </c>
      <c r="D6" s="21" t="s">
        <v>94</v>
      </c>
      <c r="E6" s="20" t="s">
        <v>77</v>
      </c>
      <c r="F6" s="19" t="s">
        <v>107</v>
      </c>
      <c r="G6" s="19" t="s">
        <v>107</v>
      </c>
      <c r="H6" s="19">
        <v>0</v>
      </c>
      <c r="I6" s="19" t="s">
        <v>78</v>
      </c>
      <c r="J6" s="19" t="s">
        <v>108</v>
      </c>
    </row>
    <row r="7" spans="1:10" s="30" customFormat="1" x14ac:dyDescent="0.25">
      <c r="A7" s="19">
        <v>2</v>
      </c>
      <c r="B7" s="38" t="s">
        <v>109</v>
      </c>
      <c r="C7" s="37" t="s">
        <v>75</v>
      </c>
      <c r="D7" s="21" t="s">
        <v>76</v>
      </c>
      <c r="E7" s="20" t="s">
        <v>48</v>
      </c>
      <c r="F7" s="19" t="s">
        <v>107</v>
      </c>
      <c r="G7" s="19" t="s">
        <v>110</v>
      </c>
      <c r="H7" s="19">
        <f>0.52*0</f>
        <v>0</v>
      </c>
      <c r="I7" s="19" t="s">
        <v>78</v>
      </c>
      <c r="J7" s="19" t="s">
        <v>111</v>
      </c>
    </row>
    <row r="8" spans="1:10" s="30" customFormat="1" ht="38.25" x14ac:dyDescent="0.25">
      <c r="A8" s="19">
        <v>3</v>
      </c>
      <c r="B8" s="38" t="s">
        <v>115</v>
      </c>
      <c r="C8" s="37" t="s">
        <v>75</v>
      </c>
      <c r="D8" s="21" t="s">
        <v>94</v>
      </c>
      <c r="E8" s="20" t="s">
        <v>77</v>
      </c>
      <c r="F8" s="19" t="s">
        <v>112</v>
      </c>
      <c r="G8" s="19" t="s">
        <v>113</v>
      </c>
      <c r="H8" s="19">
        <f>0.1*1</f>
        <v>0.1</v>
      </c>
      <c r="I8" s="19" t="s">
        <v>78</v>
      </c>
      <c r="J8" s="19" t="s">
        <v>114</v>
      </c>
    </row>
    <row r="9" spans="1:10" s="30" customFormat="1" ht="30" x14ac:dyDescent="0.25">
      <c r="A9" s="19">
        <v>4</v>
      </c>
      <c r="B9" s="38" t="s">
        <v>116</v>
      </c>
      <c r="C9" s="37" t="s">
        <v>82</v>
      </c>
      <c r="D9" s="21" t="s">
        <v>76</v>
      </c>
      <c r="E9" s="20" t="s">
        <v>48</v>
      </c>
      <c r="F9" s="19" t="s">
        <v>117</v>
      </c>
      <c r="G9" s="19" t="s">
        <v>118</v>
      </c>
      <c r="H9" s="19">
        <f>0.83*12</f>
        <v>9.9599999999999991</v>
      </c>
      <c r="I9" s="19" t="s">
        <v>78</v>
      </c>
      <c r="J9" s="19" t="s">
        <v>119</v>
      </c>
    </row>
    <row r="10" spans="1:10" s="30" customFormat="1" ht="38.25" x14ac:dyDescent="0.25">
      <c r="A10" s="19">
        <v>5</v>
      </c>
      <c r="B10" s="38" t="s">
        <v>120</v>
      </c>
      <c r="C10" s="37" t="s">
        <v>82</v>
      </c>
      <c r="D10" s="21" t="s">
        <v>94</v>
      </c>
      <c r="E10" s="20" t="s">
        <v>77</v>
      </c>
      <c r="F10" s="19" t="s">
        <v>121</v>
      </c>
      <c r="G10" s="19" t="s">
        <v>122</v>
      </c>
      <c r="H10" s="19">
        <f>1.9*0</f>
        <v>0</v>
      </c>
      <c r="I10" s="19" t="s">
        <v>78</v>
      </c>
      <c r="J10" s="19" t="s">
        <v>123</v>
      </c>
    </row>
    <row r="11" spans="1:10" s="30" customFormat="1" x14ac:dyDescent="0.25">
      <c r="A11" s="35"/>
      <c r="B11" s="36"/>
      <c r="C11" s="36"/>
      <c r="D11" s="36"/>
      <c r="E11" s="35"/>
      <c r="F11" s="35"/>
      <c r="G11" s="35"/>
      <c r="H11" s="35"/>
      <c r="I11" s="35"/>
      <c r="J11" s="35"/>
    </row>
    <row r="12" spans="1:10" ht="45.75" customHeight="1" x14ac:dyDescent="0.25">
      <c r="A12" s="10"/>
      <c r="B12" s="12"/>
      <c r="C12" s="12"/>
      <c r="D12" s="12"/>
      <c r="E12" s="10"/>
      <c r="F12" s="10"/>
      <c r="G12" s="10"/>
      <c r="H12" s="10"/>
      <c r="I12" s="10"/>
      <c r="J12" s="10"/>
    </row>
    <row r="13" spans="1:10" x14ac:dyDescent="0.25">
      <c r="A13" s="10"/>
      <c r="B13" s="12"/>
      <c r="C13" s="12"/>
      <c r="D13" s="12"/>
      <c r="E13" s="10"/>
      <c r="F13" s="10"/>
      <c r="G13" s="10"/>
      <c r="H13" s="10"/>
      <c r="I13" s="10"/>
      <c r="J13" s="10"/>
    </row>
    <row r="14" spans="1:10" ht="80.25" customHeight="1" x14ac:dyDescent="0.25">
      <c r="A14" s="10"/>
      <c r="B14" s="12"/>
      <c r="C14" s="12"/>
      <c r="D14" s="12"/>
      <c r="E14" s="10"/>
      <c r="F14" s="10"/>
      <c r="G14" s="10"/>
      <c r="H14" s="10"/>
      <c r="I14" s="10"/>
      <c r="J14" s="10"/>
    </row>
    <row r="15" spans="1:10" x14ac:dyDescent="0.25">
      <c r="A15" s="10"/>
      <c r="B15" s="12"/>
      <c r="C15" s="12"/>
      <c r="D15" s="12"/>
      <c r="E15" s="10"/>
      <c r="F15" s="10"/>
      <c r="G15" s="10"/>
      <c r="H15" s="10"/>
      <c r="I15" s="10"/>
      <c r="J15" s="10"/>
    </row>
    <row r="16" spans="1:10" x14ac:dyDescent="0.25">
      <c r="A16" s="10"/>
      <c r="B16" s="12"/>
      <c r="C16" s="12"/>
      <c r="D16" s="12"/>
      <c r="E16" s="10"/>
      <c r="F16" s="10"/>
      <c r="G16" s="10"/>
      <c r="H16" s="10"/>
      <c r="I16" s="10"/>
      <c r="J16" s="10"/>
    </row>
    <row r="17" spans="1:10" x14ac:dyDescent="0.25">
      <c r="A17" s="10"/>
      <c r="B17" s="12"/>
      <c r="C17" s="12"/>
      <c r="D17" s="12"/>
      <c r="E17" s="10"/>
      <c r="F17" s="10"/>
      <c r="G17" s="10"/>
      <c r="H17" s="10"/>
      <c r="I17" s="10"/>
      <c r="J17" s="10"/>
    </row>
    <row r="18" spans="1:10" x14ac:dyDescent="0.25">
      <c r="A18" s="10"/>
      <c r="B18" s="12"/>
      <c r="C18" s="12"/>
      <c r="D18" s="12"/>
      <c r="E18" s="10"/>
      <c r="F18" s="10"/>
      <c r="G18" s="10"/>
      <c r="H18" s="10"/>
      <c r="I18" s="10"/>
      <c r="J18" s="10"/>
    </row>
    <row r="19" spans="1:10" x14ac:dyDescent="0.25">
      <c r="A19" s="10"/>
      <c r="B19" s="12"/>
      <c r="C19" s="12"/>
      <c r="D19" s="12"/>
      <c r="E19" s="10"/>
      <c r="F19" s="10"/>
      <c r="G19" s="10"/>
      <c r="H19" s="10"/>
      <c r="I19" s="10"/>
      <c r="J19" s="10"/>
    </row>
    <row r="20" spans="1:10" x14ac:dyDescent="0.25">
      <c r="A20" s="10"/>
      <c r="B20" s="12"/>
      <c r="C20" s="12"/>
      <c r="D20" s="12"/>
      <c r="E20" s="10"/>
      <c r="F20" s="10"/>
      <c r="G20" s="10"/>
      <c r="H20" s="10"/>
      <c r="I20" s="10"/>
      <c r="J20" s="10"/>
    </row>
    <row r="21" spans="1:10" x14ac:dyDescent="0.25">
      <c r="A21" s="12"/>
      <c r="B21" s="15"/>
      <c r="C21" s="12"/>
      <c r="D21" s="12"/>
      <c r="E21" s="12"/>
      <c r="F21" s="16"/>
      <c r="G21" s="16"/>
      <c r="H21" s="14"/>
      <c r="I21" s="12"/>
      <c r="J21" s="17"/>
    </row>
    <row r="22" spans="1:10" x14ac:dyDescent="0.25">
      <c r="A22" s="12"/>
      <c r="B22" s="15"/>
      <c r="C22" s="12"/>
      <c r="D22" s="12"/>
      <c r="E22" s="12"/>
      <c r="F22" s="16"/>
      <c r="G22" s="16"/>
      <c r="H22" s="14"/>
      <c r="I22" s="12"/>
      <c r="J22" s="17"/>
    </row>
    <row r="23" spans="1:10" x14ac:dyDescent="0.25">
      <c r="A23" s="12"/>
      <c r="B23" s="11"/>
      <c r="C23" s="10"/>
      <c r="D23" s="10"/>
      <c r="E23" s="10"/>
      <c r="F23" s="13"/>
      <c r="G23" s="13"/>
      <c r="H23" s="14"/>
      <c r="I23" s="12"/>
      <c r="J23" s="10"/>
    </row>
  </sheetData>
  <mergeCells count="11">
    <mergeCell ref="D2:D5"/>
    <mergeCell ref="C2:C5"/>
    <mergeCell ref="A1:J1"/>
    <mergeCell ref="E2:E5"/>
    <mergeCell ref="G2:G5"/>
    <mergeCell ref="H2:H5"/>
    <mergeCell ref="I2:I5"/>
    <mergeCell ref="J2:J5"/>
    <mergeCell ref="F2:F5"/>
    <mergeCell ref="A2:A5"/>
    <mergeCell ref="B2:B5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3"/>
  <sheetViews>
    <sheetView view="pageBreakPreview" topLeftCell="A25" zoomScaleSheetLayoutView="100" workbookViewId="0">
      <selection activeCell="A8" sqref="A8"/>
    </sheetView>
  </sheetViews>
  <sheetFormatPr defaultRowHeight="15" x14ac:dyDescent="0.25"/>
  <cols>
    <col min="1" max="1" width="5.85546875" customWidth="1"/>
    <col min="2" max="6" width="20.85546875" customWidth="1"/>
    <col min="7" max="7" width="20.5703125" customWidth="1"/>
    <col min="8" max="8" width="13.42578125" style="30" customWidth="1"/>
    <col min="9" max="10" width="14.42578125" customWidth="1"/>
    <col min="11" max="11" width="20.85546875" customWidth="1"/>
  </cols>
  <sheetData>
    <row r="1" spans="1:11" ht="38.25" customHeight="1" x14ac:dyDescent="0.25">
      <c r="A1" s="45" t="s">
        <v>103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x14ac:dyDescent="0.25">
      <c r="A2" s="46" t="s">
        <v>21</v>
      </c>
      <c r="B2" s="49" t="s">
        <v>22</v>
      </c>
      <c r="C2" s="49" t="s">
        <v>23</v>
      </c>
      <c r="D2" s="52" t="s">
        <v>24</v>
      </c>
      <c r="E2" s="52"/>
      <c r="F2" s="53" t="s">
        <v>25</v>
      </c>
      <c r="G2" s="53"/>
      <c r="H2" s="53"/>
      <c r="I2" s="53"/>
      <c r="J2" s="53"/>
      <c r="K2" s="54" t="s">
        <v>26</v>
      </c>
    </row>
    <row r="3" spans="1:11" ht="42.75" customHeight="1" x14ac:dyDescent="0.25">
      <c r="A3" s="47"/>
      <c r="B3" s="50"/>
      <c r="C3" s="50"/>
      <c r="D3" s="46" t="s">
        <v>27</v>
      </c>
      <c r="E3" s="46" t="s">
        <v>28</v>
      </c>
      <c r="F3" s="52" t="s">
        <v>29</v>
      </c>
      <c r="G3" s="55" t="s">
        <v>73</v>
      </c>
      <c r="H3" s="56" t="s">
        <v>74</v>
      </c>
      <c r="I3" s="57"/>
      <c r="J3" s="58"/>
      <c r="K3" s="54"/>
    </row>
    <row r="4" spans="1:11" x14ac:dyDescent="0.25">
      <c r="A4" s="48"/>
      <c r="B4" s="51"/>
      <c r="C4" s="51"/>
      <c r="D4" s="48"/>
      <c r="E4" s="48"/>
      <c r="F4" s="52"/>
      <c r="G4" s="55"/>
      <c r="H4" s="1" t="s">
        <v>104</v>
      </c>
      <c r="I4" s="1" t="s">
        <v>30</v>
      </c>
      <c r="J4" s="1" t="s">
        <v>31</v>
      </c>
      <c r="K4" s="54"/>
    </row>
    <row r="5" spans="1:11" ht="25.5" x14ac:dyDescent="0.25">
      <c r="A5" s="2">
        <v>1</v>
      </c>
      <c r="B5" s="3" t="s">
        <v>3</v>
      </c>
      <c r="C5" s="2" t="s">
        <v>32</v>
      </c>
      <c r="D5" s="4" t="s">
        <v>33</v>
      </c>
      <c r="E5" s="4" t="s">
        <v>34</v>
      </c>
      <c r="F5" s="5" t="s">
        <v>35</v>
      </c>
      <c r="G5" s="6">
        <f>I5+J5</f>
        <v>0</v>
      </c>
      <c r="H5" s="6" t="s">
        <v>48</v>
      </c>
      <c r="I5" s="6">
        <v>0</v>
      </c>
      <c r="J5" s="6">
        <v>0</v>
      </c>
      <c r="K5" s="7"/>
    </row>
    <row r="6" spans="1:11" ht="25.5" x14ac:dyDescent="0.25">
      <c r="A6" s="2">
        <f>A5+1</f>
        <v>2</v>
      </c>
      <c r="B6" s="3" t="s">
        <v>2</v>
      </c>
      <c r="C6" s="2" t="s">
        <v>32</v>
      </c>
      <c r="D6" s="4" t="s">
        <v>33</v>
      </c>
      <c r="E6" s="4" t="s">
        <v>34</v>
      </c>
      <c r="F6" s="5" t="s">
        <v>35</v>
      </c>
      <c r="G6" s="6">
        <f t="shared" ref="G6:G15" si="0">I6+J6</f>
        <v>0</v>
      </c>
      <c r="H6" s="6" t="s">
        <v>48</v>
      </c>
      <c r="I6" s="6">
        <v>0</v>
      </c>
      <c r="J6" s="6">
        <v>0</v>
      </c>
      <c r="K6" s="8"/>
    </row>
    <row r="7" spans="1:11" ht="25.5" x14ac:dyDescent="0.25">
      <c r="A7" s="2">
        <f t="shared" ref="A7:A38" si="1">A6+1</f>
        <v>3</v>
      </c>
      <c r="B7" s="3" t="s">
        <v>4</v>
      </c>
      <c r="C7" s="2" t="s">
        <v>32</v>
      </c>
      <c r="D7" s="4" t="s">
        <v>33</v>
      </c>
      <c r="E7" s="4" t="s">
        <v>36</v>
      </c>
      <c r="F7" s="5" t="s">
        <v>35</v>
      </c>
      <c r="G7" s="6">
        <f t="shared" si="0"/>
        <v>0</v>
      </c>
      <c r="H7" s="6" t="s">
        <v>48</v>
      </c>
      <c r="I7" s="6">
        <v>0</v>
      </c>
      <c r="J7" s="6">
        <v>0</v>
      </c>
      <c r="K7" s="8"/>
    </row>
    <row r="8" spans="1:11" ht="25.5" x14ac:dyDescent="0.25">
      <c r="A8" s="2">
        <f t="shared" si="1"/>
        <v>4</v>
      </c>
      <c r="B8" s="3" t="s">
        <v>0</v>
      </c>
      <c r="C8" s="2" t="s">
        <v>32</v>
      </c>
      <c r="D8" s="4" t="s">
        <v>33</v>
      </c>
      <c r="E8" s="4" t="s">
        <v>37</v>
      </c>
      <c r="F8" s="5" t="s">
        <v>35</v>
      </c>
      <c r="G8" s="6">
        <f t="shared" si="0"/>
        <v>0</v>
      </c>
      <c r="H8" s="6" t="s">
        <v>48</v>
      </c>
      <c r="I8" s="6">
        <v>0</v>
      </c>
      <c r="J8" s="6">
        <v>0</v>
      </c>
      <c r="K8" s="8"/>
    </row>
    <row r="9" spans="1:11" ht="25.5" x14ac:dyDescent="0.25">
      <c r="A9" s="2">
        <f t="shared" si="1"/>
        <v>5</v>
      </c>
      <c r="B9" s="3" t="s">
        <v>6</v>
      </c>
      <c r="C9" s="2" t="s">
        <v>32</v>
      </c>
      <c r="D9" s="4" t="s">
        <v>33</v>
      </c>
      <c r="E9" s="4" t="s">
        <v>38</v>
      </c>
      <c r="F9" s="5" t="s">
        <v>39</v>
      </c>
      <c r="G9" s="6">
        <f t="shared" si="0"/>
        <v>0</v>
      </c>
      <c r="H9" s="6" t="s">
        <v>48</v>
      </c>
      <c r="I9" s="6">
        <v>0</v>
      </c>
      <c r="J9" s="6">
        <v>0</v>
      </c>
      <c r="K9" s="8"/>
    </row>
    <row r="10" spans="1:11" ht="25.5" x14ac:dyDescent="0.25">
      <c r="A10" s="2">
        <f t="shared" si="1"/>
        <v>6</v>
      </c>
      <c r="B10" s="3" t="s">
        <v>7</v>
      </c>
      <c r="C10" s="2" t="s">
        <v>32</v>
      </c>
      <c r="D10" s="4" t="s">
        <v>33</v>
      </c>
      <c r="E10" s="4" t="s">
        <v>40</v>
      </c>
      <c r="F10" s="5" t="s">
        <v>39</v>
      </c>
      <c r="G10" s="6">
        <f t="shared" si="0"/>
        <v>0</v>
      </c>
      <c r="H10" s="6" t="s">
        <v>48</v>
      </c>
      <c r="I10" s="6">
        <v>0</v>
      </c>
      <c r="J10" s="6">
        <v>0</v>
      </c>
      <c r="K10" s="8"/>
    </row>
    <row r="11" spans="1:11" ht="25.5" x14ac:dyDescent="0.25">
      <c r="A11" s="2">
        <f t="shared" si="1"/>
        <v>7</v>
      </c>
      <c r="B11" s="3" t="s">
        <v>8</v>
      </c>
      <c r="C11" s="2" t="s">
        <v>32</v>
      </c>
      <c r="D11" s="4" t="s">
        <v>41</v>
      </c>
      <c r="E11" s="4" t="s">
        <v>42</v>
      </c>
      <c r="F11" s="5" t="s">
        <v>39</v>
      </c>
      <c r="G11" s="6">
        <f t="shared" si="0"/>
        <v>0</v>
      </c>
      <c r="H11" s="6" t="s">
        <v>48</v>
      </c>
      <c r="I11" s="6">
        <v>0</v>
      </c>
      <c r="J11" s="6">
        <v>0</v>
      </c>
      <c r="K11" s="8"/>
    </row>
    <row r="12" spans="1:11" ht="25.5" x14ac:dyDescent="0.25">
      <c r="A12" s="2">
        <f t="shared" si="1"/>
        <v>8</v>
      </c>
      <c r="B12" s="3" t="s">
        <v>1</v>
      </c>
      <c r="C12" s="2" t="s">
        <v>32</v>
      </c>
      <c r="D12" s="4" t="s">
        <v>41</v>
      </c>
      <c r="E12" s="4" t="s">
        <v>43</v>
      </c>
      <c r="F12" s="5" t="s">
        <v>35</v>
      </c>
      <c r="G12" s="6">
        <f t="shared" si="0"/>
        <v>0</v>
      </c>
      <c r="H12" s="6" t="s">
        <v>48</v>
      </c>
      <c r="I12" s="6">
        <v>0</v>
      </c>
      <c r="J12" s="6">
        <v>0</v>
      </c>
      <c r="K12" s="8"/>
    </row>
    <row r="13" spans="1:11" ht="25.5" x14ac:dyDescent="0.25">
      <c r="A13" s="2">
        <f t="shared" si="1"/>
        <v>9</v>
      </c>
      <c r="B13" s="3" t="s">
        <v>5</v>
      </c>
      <c r="C13" s="2" t="s">
        <v>32</v>
      </c>
      <c r="D13" s="4" t="s">
        <v>33</v>
      </c>
      <c r="E13" s="4" t="s">
        <v>44</v>
      </c>
      <c r="F13" s="5" t="s">
        <v>39</v>
      </c>
      <c r="G13" s="6">
        <f t="shared" si="0"/>
        <v>0</v>
      </c>
      <c r="H13" s="6" t="s">
        <v>48</v>
      </c>
      <c r="I13" s="6">
        <v>0</v>
      </c>
      <c r="J13" s="6">
        <v>0</v>
      </c>
      <c r="K13" s="8"/>
    </row>
    <row r="14" spans="1:11" ht="25.5" x14ac:dyDescent="0.25">
      <c r="A14" s="2">
        <f t="shared" si="1"/>
        <v>10</v>
      </c>
      <c r="B14" s="3" t="s">
        <v>9</v>
      </c>
      <c r="C14" s="2" t="s">
        <v>32</v>
      </c>
      <c r="D14" s="4" t="s">
        <v>41</v>
      </c>
      <c r="E14" s="4" t="s">
        <v>45</v>
      </c>
      <c r="F14" s="5" t="s">
        <v>39</v>
      </c>
      <c r="G14" s="6">
        <f t="shared" si="0"/>
        <v>0</v>
      </c>
      <c r="H14" s="6" t="s">
        <v>48</v>
      </c>
      <c r="I14" s="6">
        <v>0</v>
      </c>
      <c r="J14" s="6">
        <v>0</v>
      </c>
      <c r="K14" s="8"/>
    </row>
    <row r="15" spans="1:11" ht="25.5" x14ac:dyDescent="0.25">
      <c r="A15" s="2">
        <f t="shared" si="1"/>
        <v>11</v>
      </c>
      <c r="B15" s="3" t="s">
        <v>10</v>
      </c>
      <c r="C15" s="2" t="s">
        <v>32</v>
      </c>
      <c r="D15" s="4" t="s">
        <v>41</v>
      </c>
      <c r="E15" s="4" t="s">
        <v>46</v>
      </c>
      <c r="F15" s="5" t="s">
        <v>39</v>
      </c>
      <c r="G15" s="6">
        <f t="shared" si="0"/>
        <v>0</v>
      </c>
      <c r="H15" s="6" t="s">
        <v>48</v>
      </c>
      <c r="I15" s="6">
        <v>0</v>
      </c>
      <c r="J15" s="6">
        <v>0</v>
      </c>
      <c r="K15" s="8"/>
    </row>
    <row r="16" spans="1:11" ht="25.5" x14ac:dyDescent="0.25">
      <c r="A16" s="2">
        <f t="shared" si="1"/>
        <v>12</v>
      </c>
      <c r="B16" s="3" t="s">
        <v>47</v>
      </c>
      <c r="C16" s="2" t="s">
        <v>32</v>
      </c>
      <c r="D16" s="4" t="s">
        <v>41</v>
      </c>
      <c r="E16" s="4" t="s">
        <v>46</v>
      </c>
      <c r="F16" s="5">
        <v>10</v>
      </c>
      <c r="G16" s="6">
        <f t="shared" ref="G16" si="2">I16+J16</f>
        <v>0</v>
      </c>
      <c r="H16" s="6" t="s">
        <v>48</v>
      </c>
      <c r="I16" s="6">
        <v>0</v>
      </c>
      <c r="J16" s="6">
        <v>0</v>
      </c>
      <c r="K16" s="8"/>
    </row>
    <row r="17" spans="1:12" ht="25.5" x14ac:dyDescent="0.25">
      <c r="A17" s="2">
        <f t="shared" si="1"/>
        <v>13</v>
      </c>
      <c r="B17" s="3" t="s">
        <v>49</v>
      </c>
      <c r="C17" s="2" t="s">
        <v>32</v>
      </c>
      <c r="D17" s="4" t="s">
        <v>41</v>
      </c>
      <c r="E17" s="4" t="s">
        <v>50</v>
      </c>
      <c r="F17" s="5" t="s">
        <v>39</v>
      </c>
      <c r="G17" s="6">
        <f t="shared" ref="G17:G29" si="3">I17+J17</f>
        <v>0</v>
      </c>
      <c r="H17" s="6" t="s">
        <v>48</v>
      </c>
      <c r="I17" s="6">
        <v>0</v>
      </c>
      <c r="J17" s="6">
        <v>0</v>
      </c>
      <c r="K17" s="8"/>
    </row>
    <row r="18" spans="1:12" ht="25.5" x14ac:dyDescent="0.25">
      <c r="A18" s="2">
        <f t="shared" si="1"/>
        <v>14</v>
      </c>
      <c r="B18" s="3" t="s">
        <v>51</v>
      </c>
      <c r="C18" s="2" t="s">
        <v>32</v>
      </c>
      <c r="D18" s="4" t="s">
        <v>41</v>
      </c>
      <c r="E18" s="4" t="s">
        <v>52</v>
      </c>
      <c r="F18" s="5" t="s">
        <v>39</v>
      </c>
      <c r="G18" s="6">
        <f t="shared" si="3"/>
        <v>0</v>
      </c>
      <c r="H18" s="6" t="s">
        <v>48</v>
      </c>
      <c r="I18" s="6">
        <v>0</v>
      </c>
      <c r="J18" s="6">
        <v>0</v>
      </c>
      <c r="K18" s="8"/>
    </row>
    <row r="19" spans="1:12" ht="25.5" x14ac:dyDescent="0.25">
      <c r="A19" s="2">
        <f t="shared" si="1"/>
        <v>15</v>
      </c>
      <c r="B19" s="3" t="s">
        <v>53</v>
      </c>
      <c r="C19" s="2" t="s">
        <v>32</v>
      </c>
      <c r="D19" s="4" t="s">
        <v>41</v>
      </c>
      <c r="E19" s="4" t="s">
        <v>54</v>
      </c>
      <c r="F19" s="5" t="s">
        <v>39</v>
      </c>
      <c r="G19" s="6">
        <f t="shared" si="3"/>
        <v>0</v>
      </c>
      <c r="H19" s="6" t="s">
        <v>48</v>
      </c>
      <c r="I19" s="6">
        <v>0</v>
      </c>
      <c r="J19" s="6">
        <v>0</v>
      </c>
      <c r="K19" s="8"/>
    </row>
    <row r="20" spans="1:12" ht="25.5" x14ac:dyDescent="0.25">
      <c r="A20" s="2">
        <f t="shared" si="1"/>
        <v>16</v>
      </c>
      <c r="B20" s="3" t="s">
        <v>55</v>
      </c>
      <c r="C20" s="2" t="s">
        <v>32</v>
      </c>
      <c r="D20" s="4" t="s">
        <v>41</v>
      </c>
      <c r="E20" s="4" t="s">
        <v>56</v>
      </c>
      <c r="F20" s="5">
        <v>10</v>
      </c>
      <c r="G20" s="6">
        <f t="shared" si="3"/>
        <v>0</v>
      </c>
      <c r="H20" s="6" t="s">
        <v>48</v>
      </c>
      <c r="I20" s="6">
        <v>0</v>
      </c>
      <c r="J20" s="6">
        <v>0</v>
      </c>
      <c r="K20" s="8"/>
    </row>
    <row r="21" spans="1:12" ht="25.5" x14ac:dyDescent="0.25">
      <c r="A21" s="2">
        <f t="shared" si="1"/>
        <v>17</v>
      </c>
      <c r="B21" s="3" t="s">
        <v>57</v>
      </c>
      <c r="C21" s="2" t="s">
        <v>32</v>
      </c>
      <c r="D21" s="4" t="s">
        <v>41</v>
      </c>
      <c r="E21" s="4" t="s">
        <v>56</v>
      </c>
      <c r="F21" s="5" t="s">
        <v>39</v>
      </c>
      <c r="G21" s="6">
        <f t="shared" si="3"/>
        <v>0</v>
      </c>
      <c r="H21" s="6" t="s">
        <v>48</v>
      </c>
      <c r="I21" s="6">
        <v>0</v>
      </c>
      <c r="J21" s="6">
        <v>0</v>
      </c>
      <c r="K21" s="8"/>
    </row>
    <row r="22" spans="1:12" ht="25.5" x14ac:dyDescent="0.25">
      <c r="A22" s="2">
        <f t="shared" si="1"/>
        <v>18</v>
      </c>
      <c r="B22" s="3" t="s">
        <v>90</v>
      </c>
      <c r="C22" s="2" t="s">
        <v>32</v>
      </c>
      <c r="D22" s="4" t="s">
        <v>41</v>
      </c>
      <c r="E22" s="4" t="s">
        <v>91</v>
      </c>
      <c r="F22" s="5" t="s">
        <v>39</v>
      </c>
      <c r="G22" s="6">
        <f t="shared" ref="G22:G23" si="4">I22+J22</f>
        <v>0</v>
      </c>
      <c r="H22" s="6" t="s">
        <v>48</v>
      </c>
      <c r="I22" s="6">
        <v>0</v>
      </c>
      <c r="J22" s="6">
        <v>0</v>
      </c>
      <c r="K22" s="8"/>
    </row>
    <row r="23" spans="1:12" ht="25.5" x14ac:dyDescent="0.25">
      <c r="A23" s="2">
        <f t="shared" si="1"/>
        <v>19</v>
      </c>
      <c r="B23" s="3" t="s">
        <v>93</v>
      </c>
      <c r="C23" s="2" t="s">
        <v>32</v>
      </c>
      <c r="D23" s="4" t="s">
        <v>41</v>
      </c>
      <c r="E23" s="4" t="s">
        <v>92</v>
      </c>
      <c r="F23" s="5" t="s">
        <v>39</v>
      </c>
      <c r="G23" s="6">
        <f t="shared" si="4"/>
        <v>0</v>
      </c>
      <c r="H23" s="6" t="s">
        <v>48</v>
      </c>
      <c r="I23" s="6">
        <v>0</v>
      </c>
      <c r="J23" s="6">
        <v>0</v>
      </c>
      <c r="K23" s="8"/>
    </row>
    <row r="24" spans="1:12" ht="25.5" x14ac:dyDescent="0.25">
      <c r="A24" s="2">
        <f t="shared" si="1"/>
        <v>20</v>
      </c>
      <c r="B24" s="3" t="s">
        <v>58</v>
      </c>
      <c r="C24" s="2" t="s">
        <v>32</v>
      </c>
      <c r="D24" s="4" t="s">
        <v>41</v>
      </c>
      <c r="E24" s="4" t="s">
        <v>59</v>
      </c>
      <c r="F24" s="5" t="s">
        <v>39</v>
      </c>
      <c r="G24" s="6">
        <f t="shared" si="3"/>
        <v>0</v>
      </c>
      <c r="H24" s="6" t="s">
        <v>48</v>
      </c>
      <c r="I24" s="6">
        <v>0</v>
      </c>
      <c r="J24" s="6">
        <v>0</v>
      </c>
      <c r="K24" s="8"/>
    </row>
    <row r="25" spans="1:12" ht="45" x14ac:dyDescent="0.25">
      <c r="A25" s="2">
        <f t="shared" si="1"/>
        <v>21</v>
      </c>
      <c r="B25" s="3" t="s">
        <v>60</v>
      </c>
      <c r="C25" s="2" t="s">
        <v>32</v>
      </c>
      <c r="D25" s="4" t="s">
        <v>61</v>
      </c>
      <c r="E25" s="9" t="s">
        <v>62</v>
      </c>
      <c r="F25" s="5" t="s">
        <v>39</v>
      </c>
      <c r="G25" s="6">
        <f t="shared" si="3"/>
        <v>0</v>
      </c>
      <c r="H25" s="6" t="s">
        <v>48</v>
      </c>
      <c r="I25" s="6">
        <v>0</v>
      </c>
      <c r="J25" s="6">
        <v>0</v>
      </c>
      <c r="K25" s="8"/>
    </row>
    <row r="26" spans="1:12" ht="25.5" x14ac:dyDescent="0.25">
      <c r="A26" s="2">
        <f t="shared" si="1"/>
        <v>22</v>
      </c>
      <c r="B26" s="3" t="s">
        <v>63</v>
      </c>
      <c r="C26" s="2" t="s">
        <v>32</v>
      </c>
      <c r="D26" s="4" t="s">
        <v>61</v>
      </c>
      <c r="E26" s="4" t="s">
        <v>64</v>
      </c>
      <c r="F26" s="5" t="s">
        <v>39</v>
      </c>
      <c r="G26" s="6">
        <f t="shared" si="3"/>
        <v>0</v>
      </c>
      <c r="H26" s="6" t="s">
        <v>48</v>
      </c>
      <c r="I26" s="6">
        <v>0</v>
      </c>
      <c r="J26" s="6">
        <v>0</v>
      </c>
      <c r="K26" s="8"/>
    </row>
    <row r="27" spans="1:12" ht="25.5" x14ac:dyDescent="0.25">
      <c r="A27" s="2">
        <f t="shared" si="1"/>
        <v>23</v>
      </c>
      <c r="B27" s="3" t="s">
        <v>65</v>
      </c>
      <c r="C27" s="2" t="s">
        <v>32</v>
      </c>
      <c r="D27" s="4" t="s">
        <v>66</v>
      </c>
      <c r="E27" s="4" t="s">
        <v>67</v>
      </c>
      <c r="F27" s="5" t="s">
        <v>35</v>
      </c>
      <c r="G27" s="6">
        <f t="shared" si="3"/>
        <v>0</v>
      </c>
      <c r="H27" s="6" t="s">
        <v>48</v>
      </c>
      <c r="I27" s="6">
        <v>0</v>
      </c>
      <c r="J27" s="6">
        <v>0</v>
      </c>
      <c r="K27" s="8"/>
    </row>
    <row r="28" spans="1:12" ht="25.5" x14ac:dyDescent="0.25">
      <c r="A28" s="2">
        <f t="shared" si="1"/>
        <v>24</v>
      </c>
      <c r="B28" s="3" t="s">
        <v>68</v>
      </c>
      <c r="C28" s="2" t="s">
        <v>32</v>
      </c>
      <c r="D28" s="4" t="s">
        <v>66</v>
      </c>
      <c r="E28" s="4" t="s">
        <v>67</v>
      </c>
      <c r="F28" s="5" t="s">
        <v>35</v>
      </c>
      <c r="G28" s="6">
        <f t="shared" si="3"/>
        <v>0</v>
      </c>
      <c r="H28" s="6" t="s">
        <v>48</v>
      </c>
      <c r="I28" s="6">
        <v>0</v>
      </c>
      <c r="J28" s="6">
        <v>0</v>
      </c>
      <c r="K28" s="8"/>
    </row>
    <row r="29" spans="1:12" ht="25.5" x14ac:dyDescent="0.25">
      <c r="A29" s="2">
        <f t="shared" si="1"/>
        <v>25</v>
      </c>
      <c r="B29" s="3" t="s">
        <v>69</v>
      </c>
      <c r="C29" s="2" t="s">
        <v>32</v>
      </c>
      <c r="D29" s="4" t="s">
        <v>70</v>
      </c>
      <c r="E29" s="4" t="s">
        <v>71</v>
      </c>
      <c r="F29" s="5" t="s">
        <v>35</v>
      </c>
      <c r="G29" s="6">
        <f t="shared" si="3"/>
        <v>0</v>
      </c>
      <c r="H29" s="6" t="s">
        <v>48</v>
      </c>
      <c r="I29" s="6">
        <v>0</v>
      </c>
      <c r="J29" s="6">
        <v>0</v>
      </c>
      <c r="K29" s="8"/>
    </row>
    <row r="30" spans="1:12" ht="25.5" x14ac:dyDescent="0.25">
      <c r="A30" s="2">
        <f t="shared" si="1"/>
        <v>26</v>
      </c>
      <c r="B30" s="3" t="s">
        <v>79</v>
      </c>
      <c r="C30" s="2" t="s">
        <v>32</v>
      </c>
      <c r="D30" s="4" t="s">
        <v>80</v>
      </c>
      <c r="E30" s="4" t="s">
        <v>81</v>
      </c>
      <c r="F30" s="5" t="s">
        <v>35</v>
      </c>
      <c r="G30" s="6">
        <f>I30+J30</f>
        <v>0</v>
      </c>
      <c r="H30" s="6" t="s">
        <v>48</v>
      </c>
      <c r="I30" s="6">
        <v>0</v>
      </c>
      <c r="J30" s="6">
        <v>0</v>
      </c>
      <c r="K30" s="8"/>
      <c r="L30" s="18"/>
    </row>
    <row r="31" spans="1:12" ht="25.5" x14ac:dyDescent="0.25">
      <c r="A31" s="2">
        <f t="shared" si="1"/>
        <v>27</v>
      </c>
      <c r="B31" s="3" t="s">
        <v>83</v>
      </c>
      <c r="C31" s="2" t="s">
        <v>32</v>
      </c>
      <c r="D31" s="4" t="s">
        <v>80</v>
      </c>
      <c r="E31" s="4" t="s">
        <v>84</v>
      </c>
      <c r="F31" s="5" t="s">
        <v>35</v>
      </c>
      <c r="G31" s="6">
        <f>I31+J31</f>
        <v>0</v>
      </c>
      <c r="H31" s="6" t="s">
        <v>48</v>
      </c>
      <c r="I31" s="6">
        <v>0</v>
      </c>
      <c r="J31" s="6">
        <v>0</v>
      </c>
      <c r="K31" s="8"/>
      <c r="L31" s="18"/>
    </row>
    <row r="32" spans="1:12" ht="25.5" x14ac:dyDescent="0.25">
      <c r="A32" s="2">
        <f t="shared" si="1"/>
        <v>28</v>
      </c>
      <c r="B32" s="3" t="s">
        <v>85</v>
      </c>
      <c r="C32" s="2" t="s">
        <v>32</v>
      </c>
      <c r="D32" s="4" t="s">
        <v>80</v>
      </c>
      <c r="E32" s="4" t="s">
        <v>86</v>
      </c>
      <c r="F32" s="5" t="s">
        <v>35</v>
      </c>
      <c r="G32" s="6">
        <f>I32+J32</f>
        <v>0</v>
      </c>
      <c r="H32" s="6" t="s">
        <v>48</v>
      </c>
      <c r="I32" s="6">
        <v>0</v>
      </c>
      <c r="J32" s="6">
        <v>0</v>
      </c>
      <c r="K32" s="8"/>
      <c r="L32" s="18"/>
    </row>
    <row r="33" spans="1:12" ht="25.5" x14ac:dyDescent="0.25">
      <c r="A33" s="2">
        <f t="shared" si="1"/>
        <v>29</v>
      </c>
      <c r="B33" s="3" t="s">
        <v>87</v>
      </c>
      <c r="C33" s="2" t="s">
        <v>32</v>
      </c>
      <c r="D33" s="4" t="s">
        <v>88</v>
      </c>
      <c r="E33" s="4" t="s">
        <v>89</v>
      </c>
      <c r="F33" s="5" t="s">
        <v>35</v>
      </c>
      <c r="G33" s="6">
        <f>I33+J33</f>
        <v>0</v>
      </c>
      <c r="H33" s="6" t="s">
        <v>48</v>
      </c>
      <c r="I33" s="6">
        <v>0</v>
      </c>
      <c r="J33" s="6">
        <v>0</v>
      </c>
      <c r="K33" s="8"/>
      <c r="L33" s="18"/>
    </row>
    <row r="34" spans="1:12" s="30" customFormat="1" ht="25.5" x14ac:dyDescent="0.25">
      <c r="A34" s="31">
        <f t="shared" si="1"/>
        <v>30</v>
      </c>
      <c r="B34" s="32" t="s">
        <v>95</v>
      </c>
      <c r="C34" s="31" t="s">
        <v>32</v>
      </c>
      <c r="D34" s="33" t="s">
        <v>102</v>
      </c>
      <c r="E34" s="33" t="s">
        <v>96</v>
      </c>
      <c r="F34" s="34" t="s">
        <v>97</v>
      </c>
      <c r="G34" s="6">
        <f>I34+H34</f>
        <v>0</v>
      </c>
      <c r="H34" s="6">
        <v>0</v>
      </c>
      <c r="I34" s="6">
        <v>0</v>
      </c>
      <c r="J34" s="6" t="s">
        <v>48</v>
      </c>
      <c r="K34" s="43"/>
      <c r="L34" s="29"/>
    </row>
    <row r="35" spans="1:12" s="30" customFormat="1" ht="25.5" x14ac:dyDescent="0.25">
      <c r="A35" s="31">
        <f t="shared" si="1"/>
        <v>31</v>
      </c>
      <c r="B35" s="32" t="s">
        <v>98</v>
      </c>
      <c r="C35" s="31" t="s">
        <v>32</v>
      </c>
      <c r="D35" s="33" t="s">
        <v>102</v>
      </c>
      <c r="E35" s="33" t="s">
        <v>96</v>
      </c>
      <c r="F35" s="34" t="s">
        <v>35</v>
      </c>
      <c r="G35" s="6">
        <f t="shared" ref="G35:G38" si="5">I35+J35</f>
        <v>0</v>
      </c>
      <c r="H35" s="6" t="s">
        <v>48</v>
      </c>
      <c r="I35" s="6">
        <v>0</v>
      </c>
      <c r="J35" s="6">
        <v>0</v>
      </c>
      <c r="K35" s="43"/>
      <c r="L35" s="28"/>
    </row>
    <row r="36" spans="1:12" s="30" customFormat="1" ht="25.5" x14ac:dyDescent="0.25">
      <c r="A36" s="31">
        <f t="shared" si="1"/>
        <v>32</v>
      </c>
      <c r="B36" s="32" t="s">
        <v>99</v>
      </c>
      <c r="C36" s="31" t="s">
        <v>32</v>
      </c>
      <c r="D36" s="33" t="s">
        <v>102</v>
      </c>
      <c r="E36" s="33" t="s">
        <v>96</v>
      </c>
      <c r="F36" s="34" t="s">
        <v>35</v>
      </c>
      <c r="G36" s="6">
        <f t="shared" si="5"/>
        <v>0</v>
      </c>
      <c r="H36" s="6" t="s">
        <v>48</v>
      </c>
      <c r="I36" s="6">
        <v>0</v>
      </c>
      <c r="J36" s="6">
        <v>0</v>
      </c>
      <c r="K36" s="43"/>
      <c r="L36" s="28"/>
    </row>
    <row r="37" spans="1:12" s="30" customFormat="1" ht="25.5" x14ac:dyDescent="0.25">
      <c r="A37" s="31">
        <f t="shared" si="1"/>
        <v>33</v>
      </c>
      <c r="B37" s="32" t="s">
        <v>100</v>
      </c>
      <c r="C37" s="31" t="s">
        <v>32</v>
      </c>
      <c r="D37" s="33" t="s">
        <v>102</v>
      </c>
      <c r="E37" s="33" t="s">
        <v>96</v>
      </c>
      <c r="F37" s="34" t="s">
        <v>35</v>
      </c>
      <c r="G37" s="6">
        <f t="shared" si="5"/>
        <v>0</v>
      </c>
      <c r="H37" s="6" t="s">
        <v>48</v>
      </c>
      <c r="I37" s="6">
        <v>0</v>
      </c>
      <c r="J37" s="6">
        <v>0</v>
      </c>
      <c r="K37" s="43"/>
      <c r="L37" s="28"/>
    </row>
    <row r="38" spans="1:12" s="30" customFormat="1" ht="25.5" x14ac:dyDescent="0.25">
      <c r="A38" s="31">
        <f t="shared" si="1"/>
        <v>34</v>
      </c>
      <c r="B38" s="32" t="s">
        <v>101</v>
      </c>
      <c r="C38" s="31" t="s">
        <v>32</v>
      </c>
      <c r="D38" s="33" t="s">
        <v>102</v>
      </c>
      <c r="E38" s="33" t="s">
        <v>96</v>
      </c>
      <c r="F38" s="34" t="s">
        <v>35</v>
      </c>
      <c r="G38" s="6">
        <f t="shared" si="5"/>
        <v>0</v>
      </c>
      <c r="H38" s="6" t="s">
        <v>48</v>
      </c>
      <c r="I38" s="6">
        <v>0</v>
      </c>
      <c r="J38" s="6">
        <v>0</v>
      </c>
      <c r="K38" s="43"/>
      <c r="L38" s="28"/>
    </row>
    <row r="39" spans="1:12" x14ac:dyDescent="0.25">
      <c r="A39" s="22"/>
      <c r="B39" s="23"/>
      <c r="C39" s="22"/>
      <c r="D39" s="24"/>
      <c r="E39" s="24"/>
      <c r="F39" s="23"/>
      <c r="G39" s="25"/>
      <c r="H39" s="25"/>
      <c r="I39" s="25"/>
      <c r="J39" s="25"/>
      <c r="K39" s="27"/>
      <c r="L39" s="18"/>
    </row>
    <row r="40" spans="1:12" x14ac:dyDescent="0.25">
      <c r="A40" s="22"/>
      <c r="B40" s="23"/>
      <c r="C40" s="22"/>
      <c r="D40" s="24"/>
      <c r="E40" s="24"/>
      <c r="F40" s="23"/>
      <c r="G40" s="25"/>
      <c r="H40" s="25"/>
      <c r="I40" s="25"/>
      <c r="J40" s="25"/>
      <c r="K40" s="26"/>
      <c r="L40" s="18"/>
    </row>
    <row r="41" spans="1:12" x14ac:dyDescent="0.25">
      <c r="A41" s="22"/>
      <c r="B41" s="23"/>
      <c r="C41" s="22"/>
      <c r="D41" s="24"/>
      <c r="E41" s="24"/>
      <c r="F41" s="23"/>
      <c r="G41" s="25"/>
      <c r="H41" s="25"/>
      <c r="I41" s="25"/>
      <c r="J41" s="25"/>
      <c r="K41" s="26"/>
      <c r="L41" s="18"/>
    </row>
    <row r="43" spans="1:12" x14ac:dyDescent="0.25">
      <c r="A43" s="44" t="s">
        <v>72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</sheetData>
  <mergeCells count="14">
    <mergeCell ref="K34:K38"/>
    <mergeCell ref="A43:L43"/>
    <mergeCell ref="A1:K1"/>
    <mergeCell ref="A2:A4"/>
    <mergeCell ref="B2:B4"/>
    <mergeCell ref="C2:C4"/>
    <mergeCell ref="D2:E2"/>
    <mergeCell ref="F2:J2"/>
    <mergeCell ref="K2:K4"/>
    <mergeCell ref="D3:D4"/>
    <mergeCell ref="E3:E4"/>
    <mergeCell ref="F3:F4"/>
    <mergeCell ref="G3:G4"/>
    <mergeCell ref="H3:J3"/>
  </mergeCells>
  <phoneticPr fontId="14" type="noConversion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Объем недоотпущенной ээ </vt:lpstr>
      <vt:lpstr>Объем свободной мощности</vt:lpstr>
      <vt:lpstr>'Объем недоотпущенной ээ '!Область_печати</vt:lpstr>
      <vt:lpstr>'Объем свободной мощности'!Область_печати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2020-10-02T12:53:05Z</dcterms:modified>
</cp:coreProperties>
</file>