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515" yWindow="885" windowWidth="23115" windowHeight="6915" activeTab="1"/>
  </bookViews>
  <sheets>
    <sheet name="Объем недоотпущенной ээ " sheetId="3" r:id="rId1"/>
    <sheet name="Объем свободной мощности" sheetId="5" r:id="rId2"/>
  </sheets>
  <definedNames>
    <definedName name="_xlnm.Print_Area" localSheetId="0">'Объем недоотпущенной ээ '!$A$1:$J$14</definedName>
    <definedName name="_xlnm.Print_Area" localSheetId="1">'Объем свободной мощности'!$A$1:$J$16</definedName>
  </definedNames>
  <calcPr calcId="162913"/>
</workbook>
</file>

<file path=xl/calcChain.xml><?xml version="1.0" encoding="utf-8"?>
<calcChain xmlns="http://schemas.openxmlformats.org/spreadsheetml/2006/main">
  <c r="H14" i="3" l="1"/>
  <c r="H13" i="3"/>
  <c r="H12" i="3"/>
  <c r="H11" i="3" l="1"/>
  <c r="H10" i="3"/>
  <c r="H8" i="3"/>
  <c r="H7" i="3"/>
  <c r="H6" i="3"/>
  <c r="G16" i="5"/>
  <c r="G15" i="5" l="1"/>
  <c r="G14" i="5"/>
  <c r="G13" i="5"/>
  <c r="G12" i="5"/>
  <c r="G11" i="5"/>
  <c r="G10" i="5"/>
  <c r="G9" i="5"/>
  <c r="G8" i="5"/>
  <c r="G7" i="5"/>
  <c r="G6" i="5"/>
  <c r="G5" i="5"/>
</calcChain>
</file>

<file path=xl/sharedStrings.xml><?xml version="1.0" encoding="utf-8"?>
<sst xmlns="http://schemas.openxmlformats.org/spreadsheetml/2006/main" count="142" uniqueCount="86">
  <si>
    <t>ТП-85</t>
  </si>
  <si>
    <t>ТП-199</t>
  </si>
  <si>
    <t>ТП-785</t>
  </si>
  <si>
    <t>ТП-784</t>
  </si>
  <si>
    <t>ТП-787</t>
  </si>
  <si>
    <t>ТП-812</t>
  </si>
  <si>
    <t>ТП-456</t>
  </si>
  <si>
    <t>ТП-457</t>
  </si>
  <si>
    <t>ТП-48</t>
  </si>
  <si>
    <t>ТП-48А</t>
  </si>
  <si>
    <t>ТП-55</t>
  </si>
  <si>
    <t>№ п/п</t>
  </si>
  <si>
    <t>Высший класс напряжения обесточенного оборудования, кВ</t>
  </si>
  <si>
    <t>Время и дата прекращения передачи электрической энергии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</si>
  <si>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</si>
  <si>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Наименование документа первичной информации (акт расследования, журнал отключений и т.п.)</t>
  </si>
  <si>
    <t>Диспетчерское наименование подстанции или ЛЭП</t>
  </si>
  <si>
    <t xml:space="preserve">Реквизиты документа первичной информации </t>
  </si>
  <si>
    <t>Объем недоотпущенной ЭЭ, кВт*ч</t>
  </si>
  <si>
    <t xml:space="preserve">Причина прекращения передачи электрической энергии </t>
  </si>
  <si>
    <t>Мероприятия по устранению причин аврийного отключения</t>
  </si>
  <si>
    <t>№пп</t>
  </si>
  <si>
    <t>Наименование подстанции, распределительного пункта</t>
  </si>
  <si>
    <t xml:space="preserve">Балансовая принадлежность </t>
  </si>
  <si>
    <t>Месторасположение</t>
  </si>
  <si>
    <t>Технические характеристики</t>
  </si>
  <si>
    <t>Примечание</t>
  </si>
  <si>
    <t>Муниципальное образование</t>
  </si>
  <si>
    <t>Адрес</t>
  </si>
  <si>
    <t>Класс напряжения, кВ</t>
  </si>
  <si>
    <t>Текущий резерв мощности, МВт</t>
  </si>
  <si>
    <t>Текущий резерв мощности для технологического приосединения,   МВт</t>
  </si>
  <si>
    <t>СН2</t>
  </si>
  <si>
    <t>НН</t>
  </si>
  <si>
    <t>ООО "ЭнергоТранспорт"</t>
  </si>
  <si>
    <t>Нижний Новгород, Нижегородский  район</t>
  </si>
  <si>
    <t>ул. Деловая 7</t>
  </si>
  <si>
    <t>6/0,4</t>
  </si>
  <si>
    <t>у. Пожарского 10А</t>
  </si>
  <si>
    <t>ул. Короленко 20А</t>
  </si>
  <si>
    <t>ул. Родионова 193а</t>
  </si>
  <si>
    <t>10/0,4</t>
  </si>
  <si>
    <t>ул. Родионова 193б</t>
  </si>
  <si>
    <t>Нижний Новгород, Советский район</t>
  </si>
  <si>
    <t>ул. Краснозвездная 5А</t>
  </si>
  <si>
    <t>ул. Горького 115</t>
  </si>
  <si>
    <t>ул. Академика Блохиной 5А</t>
  </si>
  <si>
    <t>ул. Краснозвездная 33А</t>
  </si>
  <si>
    <t>ул. Краснозвездная 25А</t>
  </si>
  <si>
    <t>РП-6</t>
  </si>
  <si>
    <t xml:space="preserve">Информация об объеме недопоставленной в результате аварийных отключений электрической энергии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</si>
  <si>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уровням напряжения</t>
  </si>
  <si>
    <t>откл. в сетях ССО</t>
  </si>
  <si>
    <t xml:space="preserve"> - </t>
  </si>
  <si>
    <t>Оперативный журнал</t>
  </si>
  <si>
    <t>-</t>
  </si>
  <si>
    <t>08,27 2018.04.30</t>
  </si>
  <si>
    <t>КЛ 6 кВ ф.48-11</t>
  </si>
  <si>
    <t>17,53 2018.07.26</t>
  </si>
  <si>
    <t>18,53 2018.07.26</t>
  </si>
  <si>
    <t>Наружение электрической изоляции</t>
  </si>
  <si>
    <t>Организация электроснабжения по временной схеме, ремонт кабельной линии</t>
  </si>
  <si>
    <t>Организация электроснабжения по временной схеме, ремонт кабельных линии</t>
  </si>
  <si>
    <t>06,55 2018.08.03</t>
  </si>
  <si>
    <t>КЛ 6 кВ от ТП-21</t>
  </si>
  <si>
    <t>13,36 2018.08.11</t>
  </si>
  <si>
    <t>14,54 2018.08.11</t>
  </si>
  <si>
    <t>10,06 2018.08.20</t>
  </si>
  <si>
    <t>Акт расследования причин аварии</t>
  </si>
  <si>
    <t>Производство несанкционированных земляных работ</t>
  </si>
  <si>
    <t>КЛ 6 кВ ф. 482</t>
  </si>
  <si>
    <t>16,00 2018.08.20</t>
  </si>
  <si>
    <t>17,55 2018.08.20</t>
  </si>
  <si>
    <t>№ 1/18-А  2018-07-26</t>
  </si>
  <si>
    <t>11,15 2018.08.21</t>
  </si>
  <si>
    <t>11,53 2018.08.21</t>
  </si>
  <si>
    <t>08,18 2018.09.06</t>
  </si>
  <si>
    <t>09,00 2018.09.06</t>
  </si>
  <si>
    <t>09,13 2018.09.20</t>
  </si>
  <si>
    <t>09,33 2018.09.20</t>
  </si>
  <si>
    <t>КЛ 6 кВ от ТП-199 к РП-21 ф.219</t>
  </si>
  <si>
    <t>18,15 2018.09.22</t>
  </si>
  <si>
    <t>19,11 2018.09.22</t>
  </si>
  <si>
    <t>№ 3/18-785 2018-07-20</t>
  </si>
  <si>
    <t>№ 2/18-785 2018-07-20</t>
  </si>
  <si>
    <t>№ 4-199/А 2018-09-22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</si>
</sst>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\,\ mm\,\ yyyy\.mm\.dd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5" fillId="0" borderId="0"/>
  </cellStyleXfs>
  <cellXfs count="34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2" fontId="8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8" fillId="2" borderId="4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3" xfId="3"/>
    <cellStyle name="Обычный 4" xfId="1"/>
    <cellStyle name="Обычный_Форма графиков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topLeftCell="A12" zoomScaleSheetLayoutView="100" workbookViewId="0">
      <selection activeCell="I22" sqref="I22"/>
    </sheetView>
  </sheetViews>
  <sheetFormatPr defaultRowHeight="15" x14ac:dyDescent="0.25"/>
  <cols>
    <col min="2" max="2" width="18.28515625" customWidth="1"/>
    <col min="3" max="3" width="13.85546875" customWidth="1"/>
    <col min="4" max="5" width="16.42578125" customWidth="1"/>
    <col min="6" max="6" width="21.7109375" customWidth="1"/>
    <col min="7" max="7" width="30" customWidth="1"/>
    <col min="8" max="8" width="15.5703125" customWidth="1"/>
    <col min="9" max="9" width="25.5703125" customWidth="1"/>
    <col min="10" max="10" width="24.140625" customWidth="1"/>
  </cols>
  <sheetData>
    <row r="1" spans="1:10" ht="35.25" customHeight="1" x14ac:dyDescent="0.25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1" customHeight="1" x14ac:dyDescent="0.25">
      <c r="A2" s="17" t="s">
        <v>11</v>
      </c>
      <c r="B2" s="17" t="s">
        <v>16</v>
      </c>
      <c r="C2" s="17" t="s">
        <v>12</v>
      </c>
      <c r="D2" s="17" t="s">
        <v>19</v>
      </c>
      <c r="E2" s="17" t="s">
        <v>20</v>
      </c>
      <c r="F2" s="17" t="s">
        <v>13</v>
      </c>
      <c r="G2" s="17" t="s">
        <v>14</v>
      </c>
      <c r="H2" s="17" t="s">
        <v>18</v>
      </c>
      <c r="I2" s="17" t="s">
        <v>15</v>
      </c>
      <c r="J2" s="17" t="s">
        <v>17</v>
      </c>
    </row>
    <row r="3" spans="1:10" ht="15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26.4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63.75" x14ac:dyDescent="0.25">
      <c r="A6" s="1">
        <v>1</v>
      </c>
      <c r="B6" s="2" t="s">
        <v>57</v>
      </c>
      <c r="C6" s="1">
        <v>6</v>
      </c>
      <c r="D6" s="4" t="s">
        <v>60</v>
      </c>
      <c r="E6" s="1" t="s">
        <v>61</v>
      </c>
      <c r="F6" s="3" t="s">
        <v>58</v>
      </c>
      <c r="G6" s="3" t="s">
        <v>59</v>
      </c>
      <c r="H6" s="16">
        <f>546*1</f>
        <v>546</v>
      </c>
      <c r="I6" s="4" t="s">
        <v>68</v>
      </c>
      <c r="J6" s="1" t="s">
        <v>73</v>
      </c>
    </row>
    <row r="7" spans="1:10" x14ac:dyDescent="0.25">
      <c r="A7" s="1">
        <v>2</v>
      </c>
      <c r="B7" s="2" t="s">
        <v>7</v>
      </c>
      <c r="C7" s="4">
        <v>10</v>
      </c>
      <c r="D7" s="4" t="s">
        <v>52</v>
      </c>
      <c r="E7" s="1" t="s">
        <v>53</v>
      </c>
      <c r="F7" s="3" t="s">
        <v>63</v>
      </c>
      <c r="G7" s="3" t="s">
        <v>56</v>
      </c>
      <c r="H7" s="16">
        <f>216*0.42</f>
        <v>90.72</v>
      </c>
      <c r="I7" s="4" t="s">
        <v>54</v>
      </c>
      <c r="J7" s="32">
        <v>43315</v>
      </c>
    </row>
    <row r="8" spans="1:10" x14ac:dyDescent="0.25">
      <c r="A8" s="1">
        <v>3</v>
      </c>
      <c r="B8" s="5" t="s">
        <v>64</v>
      </c>
      <c r="C8" s="4">
        <v>6</v>
      </c>
      <c r="D8" s="4" t="s">
        <v>52</v>
      </c>
      <c r="E8" s="4" t="s">
        <v>53</v>
      </c>
      <c r="F8" s="6" t="s">
        <v>65</v>
      </c>
      <c r="G8" s="6" t="s">
        <v>66</v>
      </c>
      <c r="H8" s="16">
        <f>238.68*1.3</f>
        <v>310.28399999999999</v>
      </c>
      <c r="I8" s="4" t="s">
        <v>54</v>
      </c>
      <c r="J8" s="32">
        <v>43323</v>
      </c>
    </row>
    <row r="9" spans="1:10" ht="63.75" x14ac:dyDescent="0.25">
      <c r="A9" s="1">
        <v>4</v>
      </c>
      <c r="B9" s="5" t="s">
        <v>57</v>
      </c>
      <c r="C9" s="4">
        <v>6</v>
      </c>
      <c r="D9" s="4" t="s">
        <v>69</v>
      </c>
      <c r="E9" s="1" t="s">
        <v>62</v>
      </c>
      <c r="F9" s="6" t="s">
        <v>67</v>
      </c>
      <c r="G9" s="6" t="s">
        <v>67</v>
      </c>
      <c r="H9" s="16">
        <v>0</v>
      </c>
      <c r="I9" s="4" t="s">
        <v>68</v>
      </c>
      <c r="J9" s="4" t="s">
        <v>84</v>
      </c>
    </row>
    <row r="10" spans="1:10" ht="63.75" x14ac:dyDescent="0.25">
      <c r="A10" s="1">
        <v>5</v>
      </c>
      <c r="B10" s="5" t="s">
        <v>70</v>
      </c>
      <c r="C10" s="4">
        <v>6</v>
      </c>
      <c r="D10" s="4" t="s">
        <v>69</v>
      </c>
      <c r="E10" s="1" t="s">
        <v>62</v>
      </c>
      <c r="F10" s="6" t="s">
        <v>71</v>
      </c>
      <c r="G10" s="6" t="s">
        <v>72</v>
      </c>
      <c r="H10" s="16">
        <f>1605*1.92</f>
        <v>3081.6</v>
      </c>
      <c r="I10" s="4" t="s">
        <v>68</v>
      </c>
      <c r="J10" s="4" t="s">
        <v>83</v>
      </c>
    </row>
    <row r="11" spans="1:10" x14ac:dyDescent="0.25">
      <c r="A11" s="1">
        <v>6</v>
      </c>
      <c r="B11" s="5" t="s">
        <v>6</v>
      </c>
      <c r="C11" s="4">
        <v>10</v>
      </c>
      <c r="D11" s="4" t="s">
        <v>52</v>
      </c>
      <c r="E11" s="4" t="s">
        <v>55</v>
      </c>
      <c r="F11" s="6" t="s">
        <v>74</v>
      </c>
      <c r="G11" s="6" t="s">
        <v>75</v>
      </c>
      <c r="H11" s="16">
        <f>162*0.63</f>
        <v>102.06</v>
      </c>
      <c r="I11" s="4" t="s">
        <v>54</v>
      </c>
      <c r="J11" s="33">
        <v>43333</v>
      </c>
    </row>
    <row r="12" spans="1:10" x14ac:dyDescent="0.25">
      <c r="A12" s="4">
        <v>7</v>
      </c>
      <c r="B12" s="5" t="s">
        <v>7</v>
      </c>
      <c r="C12" s="4">
        <v>10</v>
      </c>
      <c r="D12" s="4" t="s">
        <v>52</v>
      </c>
      <c r="E12" s="4" t="s">
        <v>55</v>
      </c>
      <c r="F12" s="6" t="s">
        <v>76</v>
      </c>
      <c r="G12" s="6" t="s">
        <v>77</v>
      </c>
      <c r="H12" s="16">
        <f>25*0.7</f>
        <v>17.5</v>
      </c>
      <c r="I12" s="4" t="s">
        <v>54</v>
      </c>
      <c r="J12" s="33">
        <v>43349</v>
      </c>
    </row>
    <row r="13" spans="1:10" x14ac:dyDescent="0.25">
      <c r="A13" s="4">
        <v>8</v>
      </c>
      <c r="B13" s="5" t="s">
        <v>6</v>
      </c>
      <c r="C13" s="4">
        <v>10</v>
      </c>
      <c r="D13" s="4" t="s">
        <v>52</v>
      </c>
      <c r="E13" s="4" t="s">
        <v>55</v>
      </c>
      <c r="F13" s="6" t="s">
        <v>78</v>
      </c>
      <c r="G13" s="6" t="s">
        <v>79</v>
      </c>
      <c r="H13" s="16">
        <f>420*0.33</f>
        <v>138.6</v>
      </c>
      <c r="I13" s="4" t="s">
        <v>54</v>
      </c>
      <c r="J13" s="33">
        <v>43363</v>
      </c>
    </row>
    <row r="14" spans="1:10" ht="63.75" x14ac:dyDescent="0.25">
      <c r="A14" s="4">
        <v>9</v>
      </c>
      <c r="B14" s="2" t="s">
        <v>80</v>
      </c>
      <c r="C14" s="1">
        <v>6</v>
      </c>
      <c r="D14" s="1" t="s">
        <v>69</v>
      </c>
      <c r="E14" s="1" t="s">
        <v>62</v>
      </c>
      <c r="F14" s="3" t="s">
        <v>81</v>
      </c>
      <c r="G14" s="3" t="s">
        <v>82</v>
      </c>
      <c r="H14" s="16">
        <f>35*0.93</f>
        <v>32.550000000000004</v>
      </c>
      <c r="I14" s="4" t="s">
        <v>68</v>
      </c>
      <c r="J14" s="1" t="s">
        <v>85</v>
      </c>
    </row>
  </sheetData>
  <mergeCells count="11">
    <mergeCell ref="D2:D5"/>
    <mergeCell ref="C2:C5"/>
    <mergeCell ref="A1:J1"/>
    <mergeCell ref="E2:E5"/>
    <mergeCell ref="G2:G5"/>
    <mergeCell ref="H2:H5"/>
    <mergeCell ref="I2:I5"/>
    <mergeCell ref="J2:J5"/>
    <mergeCell ref="F2:F5"/>
    <mergeCell ref="A2:A5"/>
    <mergeCell ref="B2:B5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topLeftCell="A13" zoomScale="115" zoomScaleSheetLayoutView="115" workbookViewId="0">
      <selection activeCell="E19" sqref="E19"/>
    </sheetView>
  </sheetViews>
  <sheetFormatPr defaultRowHeight="15" x14ac:dyDescent="0.25"/>
  <cols>
    <col min="1" max="1" width="5.85546875" customWidth="1"/>
    <col min="2" max="6" width="20.85546875" customWidth="1"/>
    <col min="7" max="7" width="20.5703125" customWidth="1"/>
    <col min="8" max="9" width="14.42578125" customWidth="1"/>
    <col min="10" max="10" width="20.85546875" customWidth="1"/>
  </cols>
  <sheetData>
    <row r="1" spans="1:10" ht="38.25" customHeight="1" x14ac:dyDescent="0.25">
      <c r="A1" s="21" t="s">
        <v>51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2" t="s">
        <v>21</v>
      </c>
      <c r="B2" s="25" t="s">
        <v>22</v>
      </c>
      <c r="C2" s="25" t="s">
        <v>23</v>
      </c>
      <c r="D2" s="28" t="s">
        <v>24</v>
      </c>
      <c r="E2" s="28"/>
      <c r="F2" s="29" t="s">
        <v>25</v>
      </c>
      <c r="G2" s="29"/>
      <c r="H2" s="29"/>
      <c r="I2" s="29"/>
      <c r="J2" s="30" t="s">
        <v>26</v>
      </c>
    </row>
    <row r="3" spans="1:10" ht="42.75" customHeight="1" x14ac:dyDescent="0.25">
      <c r="A3" s="23"/>
      <c r="B3" s="26"/>
      <c r="C3" s="26"/>
      <c r="D3" s="22" t="s">
        <v>27</v>
      </c>
      <c r="E3" s="22" t="s">
        <v>28</v>
      </c>
      <c r="F3" s="28" t="s">
        <v>29</v>
      </c>
      <c r="G3" s="31" t="s">
        <v>30</v>
      </c>
      <c r="H3" s="31" t="s">
        <v>31</v>
      </c>
      <c r="I3" s="31"/>
      <c r="J3" s="30"/>
    </row>
    <row r="4" spans="1:10" x14ac:dyDescent="0.25">
      <c r="A4" s="24"/>
      <c r="B4" s="27"/>
      <c r="C4" s="27"/>
      <c r="D4" s="24"/>
      <c r="E4" s="24"/>
      <c r="F4" s="28"/>
      <c r="G4" s="31"/>
      <c r="H4" s="7" t="s">
        <v>32</v>
      </c>
      <c r="I4" s="7" t="s">
        <v>33</v>
      </c>
      <c r="J4" s="30"/>
    </row>
    <row r="5" spans="1:10" ht="25.5" x14ac:dyDescent="0.25">
      <c r="A5" s="8">
        <v>1</v>
      </c>
      <c r="B5" s="9" t="s">
        <v>3</v>
      </c>
      <c r="C5" s="8" t="s">
        <v>34</v>
      </c>
      <c r="D5" s="10" t="s">
        <v>35</v>
      </c>
      <c r="E5" s="10" t="s">
        <v>36</v>
      </c>
      <c r="F5" s="11" t="s">
        <v>37</v>
      </c>
      <c r="G5" s="12">
        <f>H5+I5</f>
        <v>0</v>
      </c>
      <c r="H5" s="12">
        <v>0</v>
      </c>
      <c r="I5" s="12">
        <v>0</v>
      </c>
      <c r="J5" s="13"/>
    </row>
    <row r="6" spans="1:10" ht="25.5" x14ac:dyDescent="0.25">
      <c r="A6" s="14">
        <v>2</v>
      </c>
      <c r="B6" s="9" t="s">
        <v>2</v>
      </c>
      <c r="C6" s="8" t="s">
        <v>34</v>
      </c>
      <c r="D6" s="10" t="s">
        <v>35</v>
      </c>
      <c r="E6" s="10" t="s">
        <v>36</v>
      </c>
      <c r="F6" s="11" t="s">
        <v>37</v>
      </c>
      <c r="G6" s="12">
        <f t="shared" ref="G6:G15" si="0">H6+I6</f>
        <v>0</v>
      </c>
      <c r="H6" s="12">
        <v>0</v>
      </c>
      <c r="I6" s="12">
        <v>0</v>
      </c>
      <c r="J6" s="15"/>
    </row>
    <row r="7" spans="1:10" ht="25.5" x14ac:dyDescent="0.25">
      <c r="A7" s="8">
        <v>3</v>
      </c>
      <c r="B7" s="9" t="s">
        <v>4</v>
      </c>
      <c r="C7" s="8" t="s">
        <v>34</v>
      </c>
      <c r="D7" s="10" t="s">
        <v>35</v>
      </c>
      <c r="E7" s="10" t="s">
        <v>38</v>
      </c>
      <c r="F7" s="11" t="s">
        <v>37</v>
      </c>
      <c r="G7" s="12">
        <f t="shared" si="0"/>
        <v>0</v>
      </c>
      <c r="H7" s="12">
        <v>0</v>
      </c>
      <c r="I7" s="12">
        <v>0</v>
      </c>
      <c r="J7" s="15"/>
    </row>
    <row r="8" spans="1:10" ht="25.5" x14ac:dyDescent="0.25">
      <c r="A8" s="14">
        <v>4</v>
      </c>
      <c r="B8" s="9" t="s">
        <v>0</v>
      </c>
      <c r="C8" s="8" t="s">
        <v>34</v>
      </c>
      <c r="D8" s="10" t="s">
        <v>35</v>
      </c>
      <c r="E8" s="10" t="s">
        <v>39</v>
      </c>
      <c r="F8" s="11" t="s">
        <v>37</v>
      </c>
      <c r="G8" s="12">
        <f t="shared" si="0"/>
        <v>0</v>
      </c>
      <c r="H8" s="12">
        <v>0</v>
      </c>
      <c r="I8" s="12">
        <v>0</v>
      </c>
      <c r="J8" s="15"/>
    </row>
    <row r="9" spans="1:10" ht="25.5" x14ac:dyDescent="0.25">
      <c r="A9" s="8">
        <v>5</v>
      </c>
      <c r="B9" s="9" t="s">
        <v>6</v>
      </c>
      <c r="C9" s="8" t="s">
        <v>34</v>
      </c>
      <c r="D9" s="10" t="s">
        <v>35</v>
      </c>
      <c r="E9" s="10" t="s">
        <v>40</v>
      </c>
      <c r="F9" s="11" t="s">
        <v>41</v>
      </c>
      <c r="G9" s="12">
        <f t="shared" si="0"/>
        <v>0</v>
      </c>
      <c r="H9" s="12">
        <v>0</v>
      </c>
      <c r="I9" s="12">
        <v>0</v>
      </c>
      <c r="J9" s="15"/>
    </row>
    <row r="10" spans="1:10" ht="25.5" x14ac:dyDescent="0.25">
      <c r="A10" s="14">
        <v>6</v>
      </c>
      <c r="B10" s="9" t="s">
        <v>7</v>
      </c>
      <c r="C10" s="8" t="s">
        <v>34</v>
      </c>
      <c r="D10" s="10" t="s">
        <v>35</v>
      </c>
      <c r="E10" s="10" t="s">
        <v>42</v>
      </c>
      <c r="F10" s="11" t="s">
        <v>41</v>
      </c>
      <c r="G10" s="12">
        <f t="shared" si="0"/>
        <v>0</v>
      </c>
      <c r="H10" s="12">
        <v>0</v>
      </c>
      <c r="I10" s="12">
        <v>0</v>
      </c>
      <c r="J10" s="15"/>
    </row>
    <row r="11" spans="1:10" ht="25.5" x14ac:dyDescent="0.25">
      <c r="A11" s="8">
        <v>7</v>
      </c>
      <c r="B11" s="9" t="s">
        <v>8</v>
      </c>
      <c r="C11" s="8" t="s">
        <v>34</v>
      </c>
      <c r="D11" s="10" t="s">
        <v>43</v>
      </c>
      <c r="E11" s="10" t="s">
        <v>44</v>
      </c>
      <c r="F11" s="11" t="s">
        <v>41</v>
      </c>
      <c r="G11" s="12">
        <f t="shared" si="0"/>
        <v>0</v>
      </c>
      <c r="H11" s="12">
        <v>0</v>
      </c>
      <c r="I11" s="12">
        <v>0</v>
      </c>
      <c r="J11" s="15"/>
    </row>
    <row r="12" spans="1:10" ht="25.5" x14ac:dyDescent="0.25">
      <c r="A12" s="14">
        <v>8</v>
      </c>
      <c r="B12" s="9" t="s">
        <v>1</v>
      </c>
      <c r="C12" s="8" t="s">
        <v>34</v>
      </c>
      <c r="D12" s="10" t="s">
        <v>43</v>
      </c>
      <c r="E12" s="10" t="s">
        <v>45</v>
      </c>
      <c r="F12" s="11" t="s">
        <v>37</v>
      </c>
      <c r="G12" s="12">
        <f t="shared" si="0"/>
        <v>0</v>
      </c>
      <c r="H12" s="12">
        <v>0</v>
      </c>
      <c r="I12" s="12">
        <v>0</v>
      </c>
      <c r="J12" s="15"/>
    </row>
    <row r="13" spans="1:10" ht="25.5" x14ac:dyDescent="0.25">
      <c r="A13" s="8">
        <v>9</v>
      </c>
      <c r="B13" s="9" t="s">
        <v>5</v>
      </c>
      <c r="C13" s="8" t="s">
        <v>34</v>
      </c>
      <c r="D13" s="10" t="s">
        <v>35</v>
      </c>
      <c r="E13" s="10" t="s">
        <v>46</v>
      </c>
      <c r="F13" s="11" t="s">
        <v>41</v>
      </c>
      <c r="G13" s="12">
        <f t="shared" si="0"/>
        <v>0</v>
      </c>
      <c r="H13" s="12">
        <v>0</v>
      </c>
      <c r="I13" s="12">
        <v>0</v>
      </c>
      <c r="J13" s="15"/>
    </row>
    <row r="14" spans="1:10" ht="25.5" x14ac:dyDescent="0.25">
      <c r="A14" s="14">
        <v>10</v>
      </c>
      <c r="B14" s="9" t="s">
        <v>9</v>
      </c>
      <c r="C14" s="8" t="s">
        <v>34</v>
      </c>
      <c r="D14" s="10" t="s">
        <v>43</v>
      </c>
      <c r="E14" s="10" t="s">
        <v>47</v>
      </c>
      <c r="F14" s="11" t="s">
        <v>41</v>
      </c>
      <c r="G14" s="12">
        <f t="shared" si="0"/>
        <v>0</v>
      </c>
      <c r="H14" s="12">
        <v>0</v>
      </c>
      <c r="I14" s="12">
        <v>0</v>
      </c>
      <c r="J14" s="15"/>
    </row>
    <row r="15" spans="1:10" ht="25.5" x14ac:dyDescent="0.25">
      <c r="A15" s="8">
        <v>11</v>
      </c>
      <c r="B15" s="9" t="s">
        <v>10</v>
      </c>
      <c r="C15" s="8" t="s">
        <v>34</v>
      </c>
      <c r="D15" s="10" t="s">
        <v>43</v>
      </c>
      <c r="E15" s="10" t="s">
        <v>48</v>
      </c>
      <c r="F15" s="11" t="s">
        <v>41</v>
      </c>
      <c r="G15" s="12">
        <f t="shared" si="0"/>
        <v>0</v>
      </c>
      <c r="H15" s="12">
        <v>0</v>
      </c>
      <c r="I15" s="12">
        <v>0</v>
      </c>
      <c r="J15" s="15"/>
    </row>
    <row r="16" spans="1:10" ht="25.5" x14ac:dyDescent="0.25">
      <c r="A16" s="8">
        <v>12</v>
      </c>
      <c r="B16" s="9" t="s">
        <v>49</v>
      </c>
      <c r="C16" s="8" t="s">
        <v>34</v>
      </c>
      <c r="D16" s="10" t="s">
        <v>43</v>
      </c>
      <c r="E16" s="10" t="s">
        <v>48</v>
      </c>
      <c r="F16" s="11">
        <v>10</v>
      </c>
      <c r="G16" s="12">
        <f t="shared" ref="G16" si="1">H16+I16</f>
        <v>0</v>
      </c>
      <c r="H16" s="12">
        <v>0</v>
      </c>
      <c r="I16" s="12">
        <v>0</v>
      </c>
      <c r="J16" s="15"/>
    </row>
  </sheetData>
  <mergeCells count="12">
    <mergeCell ref="A1:J1"/>
    <mergeCell ref="A2:A4"/>
    <mergeCell ref="B2:B4"/>
    <mergeCell ref="C2:C4"/>
    <mergeCell ref="D2:E2"/>
    <mergeCell ref="F2:I2"/>
    <mergeCell ref="J2:J4"/>
    <mergeCell ref="D3:D4"/>
    <mergeCell ref="E3:E4"/>
    <mergeCell ref="F3:F4"/>
    <mergeCell ref="G3:G4"/>
    <mergeCell ref="H3:I3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Объем недоотпущенной ээ </vt:lpstr>
      <vt:lpstr>Объем свободной мощности</vt:lpstr>
      <vt:lpstr>'Объем недоотпущенной ээ '!Область_печати</vt:lpstr>
      <vt:lpstr>'Объем свободной мощности'!Область_печати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2018-10-04T08:48:50Z</dcterms:modified>
</cp:coreProperties>
</file>